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alars_rmk_ee/Documents/Töölaud/"/>
    </mc:Choice>
  </mc:AlternateContent>
  <xr:revisionPtr revIDLastSave="78" documentId="8_{BD3BAB98-88A3-4F6D-AE5E-F45BD41AAC6B}" xr6:coauthVersionLast="47" xr6:coauthVersionMax="47" xr10:uidLastSave="{1A61BD19-EAC9-4882-8874-C546E86B7CA1}"/>
  <bookViews>
    <workbookView xWindow="-108" yWindow="-108" windowWidth="23256" windowHeight="12576" tabRatio="475" xr2:uid="{00000000-000D-0000-FFFF-FFFF00000000}"/>
  </bookViews>
  <sheets>
    <sheet name="Leht1" sheetId="1" r:id="rId1"/>
    <sheet name="Leht2" sheetId="2" r:id="rId2"/>
    <sheet name="Leht3" sheetId="3" r:id="rId3"/>
  </sheets>
  <definedNames>
    <definedName name="_xlnm._FilterDatabase" localSheetId="0" hidden="1">Leht1!$A$8:$S$27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4" i="1" l="1"/>
  <c r="M13" i="1"/>
  <c r="M11" i="1"/>
  <c r="M20" i="1"/>
  <c r="M21" i="1"/>
  <c r="M10" i="1"/>
  <c r="M9" i="1"/>
  <c r="M19" i="1"/>
  <c r="J7" i="1"/>
  <c r="K7" i="1"/>
  <c r="L7" i="1"/>
  <c r="I7" i="1"/>
  <c r="M25" i="1"/>
  <c r="M26" i="1"/>
  <c r="M24" i="1"/>
  <c r="M23" i="1"/>
  <c r="M17" i="1" l="1"/>
  <c r="M16" i="1"/>
  <c r="M15" i="1"/>
  <c r="M7" i="1" l="1"/>
</calcChain>
</file>

<file path=xl/sharedStrings.xml><?xml version="1.0" encoding="utf-8"?>
<sst xmlns="http://schemas.openxmlformats.org/spreadsheetml/2006/main" count="154" uniqueCount="104">
  <si>
    <t>Jõhvi</t>
  </si>
  <si>
    <t>Objekt/ala</t>
  </si>
  <si>
    <t>Objekt</t>
  </si>
  <si>
    <t>Tellimuse esitamise kuupäev</t>
  </si>
  <si>
    <t>Asukoha täpsustus</t>
  </si>
  <si>
    <t>Prügi täpsustus</t>
  </si>
  <si>
    <t>KOKKU (kg)</t>
  </si>
  <si>
    <t>Vald</t>
  </si>
  <si>
    <t>Kv.</t>
  </si>
  <si>
    <t>Er.</t>
  </si>
  <si>
    <t>Pindala (ha)</t>
  </si>
  <si>
    <t>Segaolmejäätmed</t>
  </si>
  <si>
    <t>Ehitus-lammutuspraht</t>
  </si>
  <si>
    <t xml:space="preserve">Ohtlikud jäätmed </t>
  </si>
  <si>
    <t>Muud (rehvid jne)</t>
  </si>
  <si>
    <t>Koristamise kuupäev</t>
  </si>
  <si>
    <t>Objekti nimi</t>
  </si>
  <si>
    <t>Hinnanguline kogus metsas (kg)</t>
  </si>
  <si>
    <t>X</t>
  </si>
  <si>
    <t>Y</t>
  </si>
  <si>
    <t>Asukoha link</t>
  </si>
  <si>
    <t>Maha jätta lisaks kivi, krohv ja okstele</t>
  </si>
  <si>
    <t>Ida-Virumaa metskond (Alar Süda, 506 1698)</t>
  </si>
  <si>
    <t xml:space="preserve">      Koordinaat</t>
  </si>
  <si>
    <t>Foto enne koristust</t>
  </si>
  <si>
    <t xml:space="preserve">ALATI MAHA JÄTTA: PRÜGIHUNNIKU ALUNE PINNAS, KIVI, KROHV, BETOON, OKSAD, RIISUMISJÄÄGID (lehed, rohi), BIOLAGUNEV (õunad jm puu-, juurviljad) </t>
  </si>
  <si>
    <t>N-Jõesuu linn</t>
  </si>
  <si>
    <t>Toila</t>
  </si>
  <si>
    <t>Lüganuse</t>
  </si>
  <si>
    <t>Kõik koristada</t>
  </si>
  <si>
    <t>SO132</t>
  </si>
  <si>
    <t>Ehituspraht</t>
  </si>
  <si>
    <t>Vahemik</t>
  </si>
  <si>
    <t>Eterniit</t>
  </si>
  <si>
    <t>AT156</t>
  </si>
  <si>
    <t>https://xgis.maaamet.ee/xgis2/page/link/c9p9IXEb</t>
  </si>
  <si>
    <t>Oru lähedal</t>
  </si>
  <si>
    <t>AT156-21</t>
  </si>
  <si>
    <t>Ehituspraht ja eterniit. Ümbrus koristada</t>
  </si>
  <si>
    <t>AT199</t>
  </si>
  <si>
    <t> 6586324</t>
  </si>
  <si>
    <t>AT199-5</t>
  </si>
  <si>
    <t>https://xgis.maaamet.ee/xgis2/page/link/KuFxGwJ3</t>
  </si>
  <si>
    <t>AT201</t>
  </si>
  <si>
    <t>https://xgis.maaamet.ee/xgis2/page/link/m7cCjh1</t>
  </si>
  <si>
    <t>AT201-13</t>
  </si>
  <si>
    <t>VF153</t>
  </si>
  <si>
    <t>VF153 a, b</t>
  </si>
  <si>
    <t>Kivi, oksad ja puit maha jätta</t>
  </si>
  <si>
    <t>Viivikonna lähedal</t>
  </si>
  <si>
    <t>https://xgis.maaamet.ee/xgis2/page/link/6K-Yagro</t>
  </si>
  <si>
    <t>VF176</t>
  </si>
  <si>
    <t> 6582368</t>
  </si>
  <si>
    <t>Mõlemalt poolt teed ehitus- ja olmepraht kraavis</t>
  </si>
  <si>
    <t>https://xgis.maaamet.ee/xgis2/page/link/EAQTT-F9</t>
  </si>
  <si>
    <t>VF151</t>
  </si>
  <si>
    <t>VF151-13</t>
  </si>
  <si>
    <t>https://xgis.maaamet.ee/xgis2/page/link/LpjyCZee</t>
  </si>
  <si>
    <t>VF176-2</t>
  </si>
  <si>
    <t>VF153-12</t>
  </si>
  <si>
    <t>Klaas ja ehitus-, olmepraht</t>
  </si>
  <si>
    <t>Ehitus-, olmepraht, eterniit</t>
  </si>
  <si>
    <t>https://xgis.maaamet.ee/xgis2/page/link/hdhJ1DG</t>
  </si>
  <si>
    <t>JH014</t>
  </si>
  <si>
    <t>JH014-5</t>
  </si>
  <si>
    <t>https://xgis.maaamet.ee/xgis2/page/link/HOQSfQfh</t>
  </si>
  <si>
    <t> 659052</t>
  </si>
  <si>
    <t>SO132-15</t>
  </si>
  <si>
    <t>Uljaste järve lähedal</t>
  </si>
  <si>
    <t>https://xgis.maaamet.ee/xgis2/page/link/WIVI7s32</t>
  </si>
  <si>
    <t>Ehituspraht. Koristada kogu platsi ümbrus. Väikesed hunnikud mitmes kohas.</t>
  </si>
  <si>
    <t>Erra lähedal</t>
  </si>
  <si>
    <t>Amula turbaaukude käänus</t>
  </si>
  <si>
    <t>JH131</t>
  </si>
  <si>
    <t>JH131-20</t>
  </si>
  <si>
    <t>Olmejäätmed kilekotis</t>
  </si>
  <si>
    <t>Viru Vangla lähedal</t>
  </si>
  <si>
    <t>https://xgis.maaamet.ee/xgis2/page/link/vSIzqjDP</t>
  </si>
  <si>
    <t>JH116-17</t>
  </si>
  <si>
    <t>JH116</t>
  </si>
  <si>
    <t> 6585065</t>
  </si>
  <si>
    <t> 697934</t>
  </si>
  <si>
    <t>Olmepraht, puituks</t>
  </si>
  <si>
    <t>https://xgis.maaamet.ee/xgis2/page/link/QKRD9Mw1</t>
  </si>
  <si>
    <t>Siilu põhjatee</t>
  </si>
  <si>
    <t>https://xgis.maaamet.ee/xgis2/page/link/dCoIF8F</t>
  </si>
  <si>
    <t>Siilu lõunatee</t>
  </si>
  <si>
    <t>60 m pikkune lõik mõlemalt poolt teed koordinaatide vahemikus XY: 6588825, 664886 kuni XY: 6588813, 664827. Eterniit ja mööbel.</t>
  </si>
  <si>
    <t>150 m pikkune lõik mõlemalt poolt teed koordinaatide vahemikus XY: 6587986, 665322 kuni XY: 6587861, 665297. Olmejäätmed, plastpudelid. Osa kraavi põhjas.</t>
  </si>
  <si>
    <t>https://xgis.maaamet.ee/xgis2/page/link/vpLfvYZ9</t>
  </si>
  <si>
    <t>AT020</t>
  </si>
  <si>
    <t>AT019</t>
  </si>
  <si>
    <t> 689599</t>
  </si>
  <si>
    <t>AT019-4</t>
  </si>
  <si>
    <t>AT020-14</t>
  </si>
  <si>
    <t>Külmkapid</t>
  </si>
  <si>
    <t>Ehituislammutuspraht</t>
  </si>
  <si>
    <t>https://xgis.maaamet.ee/xgis2/page/link/90ZRKJ</t>
  </si>
  <si>
    <t>Kalina raba põhjaküljel</t>
  </si>
  <si>
    <t>https://xgis.maaamet.ee/xgis2/page/link/-mxeExt9</t>
  </si>
  <si>
    <t>PRÜGIKORISTUSE TELLIMUS 05.09.2023</t>
  </si>
  <si>
    <t>.</t>
  </si>
  <si>
    <t>OlmePraht teest natuke eemal</t>
  </si>
  <si>
    <t>KKA ettekirjutus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</si>
</sst>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Arial"/>
      <family val="2"/>
      <charset val="186"/>
    </font>
    <font>
      <b/>
      <sz val="12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2"/>
      <color rgb="FFFF0000"/>
      <name val="Arial"/>
      <family val="2"/>
      <charset val="186"/>
    </font>
    <font>
      <b/>
      <sz val="9"/>
      <color rgb="FF666666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color theme="10"/>
      <name val="Calibri"/>
      <family val="2"/>
      <charset val="186"/>
      <scheme val="minor"/>
    </font>
    <font>
      <b/>
      <i/>
      <sz val="12"/>
      <name val="Arial"/>
      <family val="2"/>
      <charset val="186"/>
    </font>
    <font>
      <b/>
      <sz val="16"/>
      <name val="Arial"/>
      <family val="2"/>
      <charset val="186"/>
    </font>
    <font>
      <sz val="16"/>
      <name val="Arial"/>
      <family val="2"/>
      <charset val="186"/>
    </font>
    <font>
      <b/>
      <sz val="12"/>
      <color rgb="FFFF0000"/>
      <name val="Arial"/>
      <family val="2"/>
      <charset val="186"/>
    </font>
    <font>
      <sz val="12"/>
      <color theme="1"/>
      <name val="Arial"/>
      <family val="2"/>
      <charset val="186"/>
    </font>
    <font>
      <sz val="8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 applyNumberFormat="0" applyFill="0" applyBorder="0" applyAlignment="0" applyProtection="0"/>
  </cellStyleXfs>
  <cellXfs count="110">
    <xf numFmtId="0" fontId="0" fillId="0" borderId="0" xfId="0"/>
    <xf numFmtId="0" fontId="4" fillId="0" borderId="0" xfId="0" applyFont="1"/>
    <xf numFmtId="0" fontId="5" fillId="0" borderId="0" xfId="1" applyFont="1" applyAlignment="1">
      <alignment horizontal="left"/>
    </xf>
    <xf numFmtId="0" fontId="6" fillId="0" borderId="0" xfId="0" applyFont="1"/>
    <xf numFmtId="0" fontId="7" fillId="0" borderId="0" xfId="3"/>
    <xf numFmtId="0" fontId="8" fillId="0" borderId="0" xfId="3" applyFont="1"/>
    <xf numFmtId="0" fontId="3" fillId="2" borderId="2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1" applyFont="1" applyAlignment="1">
      <alignment vertical="center" wrapText="1"/>
    </xf>
    <xf numFmtId="0" fontId="1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0" xfId="1" applyFont="1" applyAlignment="1">
      <alignment vertical="center"/>
    </xf>
    <xf numFmtId="0" fontId="11" fillId="2" borderId="0" xfId="1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2" borderId="0" xfId="1" applyFont="1" applyFill="1" applyAlignment="1">
      <alignment vertical="center" wrapText="1"/>
    </xf>
    <xf numFmtId="0" fontId="3" fillId="0" borderId="0" xfId="1" applyFont="1" applyAlignment="1">
      <alignment vertical="center"/>
    </xf>
    <xf numFmtId="0" fontId="3" fillId="2" borderId="4" xfId="1" applyFont="1" applyFill="1" applyBorder="1" applyAlignment="1">
      <alignment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2" borderId="0" xfId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7" xfId="1" applyFont="1" applyFill="1" applyBorder="1" applyAlignment="1">
      <alignment vertical="center" wrapText="1"/>
    </xf>
    <xf numFmtId="0" fontId="2" fillId="2" borderId="7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vertical="center"/>
    </xf>
    <xf numFmtId="0" fontId="9" fillId="3" borderId="1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left" vertical="center"/>
    </xf>
    <xf numFmtId="0" fontId="10" fillId="2" borderId="0" xfId="1" applyFont="1" applyFill="1" applyAlignment="1">
      <alignment vertical="center" wrapText="1"/>
    </xf>
    <xf numFmtId="0" fontId="3" fillId="2" borderId="8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vertical="center" wrapText="1"/>
    </xf>
    <xf numFmtId="0" fontId="7" fillId="2" borderId="3" xfId="3" applyFill="1" applyBorder="1" applyAlignment="1">
      <alignment vertical="center"/>
    </xf>
    <xf numFmtId="0" fontId="3" fillId="3" borderId="12" xfId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0" xfId="1" applyFont="1" applyFill="1" applyAlignment="1">
      <alignment horizontal="left"/>
    </xf>
    <xf numFmtId="0" fontId="7" fillId="2" borderId="0" xfId="3" applyFill="1"/>
    <xf numFmtId="0" fontId="4" fillId="2" borderId="0" xfId="0" applyFont="1" applyFill="1"/>
    <xf numFmtId="0" fontId="2" fillId="2" borderId="3" xfId="1" applyFont="1" applyFill="1" applyBorder="1" applyAlignment="1">
      <alignment vertical="center"/>
    </xf>
    <xf numFmtId="0" fontId="7" fillId="2" borderId="0" xfId="3" applyFill="1" applyBorder="1" applyAlignment="1">
      <alignment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49" fontId="2" fillId="4" borderId="3" xfId="1" applyNumberFormat="1" applyFont="1" applyFill="1" applyBorder="1" applyAlignment="1">
      <alignment vertical="center" wrapText="1"/>
    </xf>
    <xf numFmtId="49" fontId="2" fillId="2" borderId="0" xfId="1" applyNumberFormat="1" applyFont="1" applyFill="1" applyAlignment="1">
      <alignment vertical="center" wrapText="1"/>
    </xf>
    <xf numFmtId="14" fontId="2" fillId="2" borderId="0" xfId="1" applyNumberFormat="1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4" fontId="2" fillId="2" borderId="3" xfId="1" applyNumberFormat="1" applyFont="1" applyFill="1" applyBorder="1" applyAlignment="1">
      <alignment vertical="center" wrapText="1"/>
    </xf>
    <xf numFmtId="0" fontId="13" fillId="0" borderId="0" xfId="0" applyFont="1"/>
    <xf numFmtId="0" fontId="2" fillId="3" borderId="3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3" fillId="0" borderId="3" xfId="0" applyFont="1" applyBorder="1"/>
    <xf numFmtId="0" fontId="13" fillId="5" borderId="3" xfId="0" applyFont="1" applyFill="1" applyBorder="1"/>
    <xf numFmtId="0" fontId="15" fillId="5" borderId="3" xfId="0" applyFont="1" applyFill="1" applyBorder="1" applyAlignment="1">
      <alignment horizontal="center"/>
    </xf>
    <xf numFmtId="0" fontId="15" fillId="5" borderId="3" xfId="0" applyFont="1" applyFill="1" applyBorder="1"/>
    <xf numFmtId="0" fontId="7" fillId="5" borderId="3" xfId="3" applyFill="1" applyBorder="1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 wrapText="1"/>
    </xf>
    <xf numFmtId="14" fontId="2" fillId="2" borderId="0" xfId="1" applyNumberFormat="1" applyFont="1" applyFill="1" applyAlignment="1">
      <alignment vertical="center" wrapText="1"/>
    </xf>
    <xf numFmtId="0" fontId="2" fillId="2" borderId="0" xfId="1" applyFont="1" applyFill="1" applyAlignment="1">
      <alignment horizontal="left" vertical="center"/>
    </xf>
    <xf numFmtId="0" fontId="0" fillId="5" borderId="0" xfId="0" applyFill="1"/>
    <xf numFmtId="0" fontId="3" fillId="2" borderId="3" xfId="1" applyFont="1" applyFill="1" applyBorder="1" applyAlignment="1">
      <alignment vertical="center"/>
    </xf>
    <xf numFmtId="49" fontId="13" fillId="6" borderId="3" xfId="0" applyNumberFormat="1" applyFont="1" applyFill="1" applyBorder="1"/>
    <xf numFmtId="0" fontId="15" fillId="5" borderId="0" xfId="0" applyFont="1" applyFill="1"/>
    <xf numFmtId="0" fontId="15" fillId="5" borderId="0" xfId="0" applyFont="1" applyFill="1" applyAlignment="1">
      <alignment horizontal="center"/>
    </xf>
    <xf numFmtId="0" fontId="13" fillId="5" borderId="0" xfId="0" applyFont="1" applyFill="1"/>
    <xf numFmtId="0" fontId="7" fillId="5" borderId="0" xfId="3" applyFill="1" applyBorder="1"/>
    <xf numFmtId="0" fontId="2" fillId="4" borderId="3" xfId="0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13" fillId="7" borderId="0" xfId="0" applyNumberFormat="1" applyFont="1" applyFill="1"/>
    <xf numFmtId="0" fontId="5" fillId="2" borderId="3" xfId="1" applyFont="1" applyFill="1" applyBorder="1" applyAlignment="1">
      <alignment vertical="center"/>
    </xf>
    <xf numFmtId="14" fontId="5" fillId="2" borderId="3" xfId="1" applyNumberFormat="1" applyFont="1" applyFill="1" applyBorder="1" applyAlignment="1">
      <alignment vertical="center" wrapText="1"/>
    </xf>
    <xf numFmtId="0" fontId="5" fillId="3" borderId="3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12" fillId="0" borderId="3" xfId="1" applyFont="1" applyBorder="1" applyAlignment="1">
      <alignment vertical="center" wrapText="1"/>
    </xf>
    <xf numFmtId="0" fontId="15" fillId="5" borderId="3" xfId="0" applyFont="1" applyFill="1" applyBorder="1" applyAlignment="1">
      <alignment wrapText="1"/>
    </xf>
    <xf numFmtId="0" fontId="13" fillId="5" borderId="3" xfId="0" applyFont="1" applyFill="1" applyBorder="1" applyAlignment="1">
      <alignment wrapText="1"/>
    </xf>
  </cellXfs>
  <cellStyles count="4">
    <cellStyle name="Hüperlink" xfId="3" builtinId="8"/>
    <cellStyle name="Normaallaad" xfId="0" builtinId="0"/>
    <cellStyle name="Normaallaad 2" xfId="1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xgis.maaamet.ee/xgis2/page/link/WIVI7s32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xgis.maaamet.ee/xgis2/page/link/HOQSfQfh" TargetMode="External"/><Relationship Id="rId1" Type="http://schemas.openxmlformats.org/officeDocument/2006/relationships/hyperlink" Target="https://xgis.maaamet.ee/xgis2/page/link/c9p9IXEb" TargetMode="External"/><Relationship Id="rId6" Type="http://schemas.openxmlformats.org/officeDocument/2006/relationships/hyperlink" Target="https://xgis.maaamet.ee/xgis2/page/link/-mxeExt9" TargetMode="External"/><Relationship Id="rId5" Type="http://schemas.openxmlformats.org/officeDocument/2006/relationships/hyperlink" Target="https://xgis.maaamet.ee/xgis2/page/link/90ZRKJ" TargetMode="External"/><Relationship Id="rId4" Type="http://schemas.openxmlformats.org/officeDocument/2006/relationships/hyperlink" Target="https://xgis.maaamet.ee/xgis2/page/link/dCoIF8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zoomScaleNormal="100" workbookViewId="0">
      <pane xSplit="3" ySplit="8" topLeftCell="D20" activePane="bottomRight" state="frozen"/>
      <selection pane="topRight" activeCell="E1" sqref="E1"/>
      <selection pane="bottomLeft" activeCell="A12" sqref="A12"/>
      <selection pane="bottomRight" activeCell="P10" sqref="P10"/>
    </sheetView>
  </sheetViews>
  <sheetFormatPr defaultColWidth="8.88671875" defaultRowHeight="15.6" x14ac:dyDescent="0.3"/>
  <cols>
    <col min="1" max="1" width="6.44140625" style="14" customWidth="1"/>
    <col min="2" max="2" width="15.33203125" style="17" customWidth="1"/>
    <col min="3" max="3" width="6.5546875" style="17" customWidth="1"/>
    <col min="4" max="4" width="12.5546875" style="17" customWidth="1"/>
    <col min="5" max="5" width="4" style="17" customWidth="1"/>
    <col min="6" max="6" width="10" style="17" customWidth="1"/>
    <col min="7" max="7" width="8.77734375" style="17" customWidth="1"/>
    <col min="8" max="8" width="5" style="17" customWidth="1"/>
    <col min="9" max="9" width="7.44140625" style="17" customWidth="1"/>
    <col min="10" max="11" width="7.5546875" style="17" customWidth="1"/>
    <col min="12" max="12" width="6.109375" style="17" customWidth="1"/>
    <col min="13" max="13" width="7.44140625" style="17" customWidth="1"/>
    <col min="14" max="14" width="14.33203125" style="17" customWidth="1"/>
    <col min="15" max="15" width="38.88671875" style="34" customWidth="1"/>
    <col min="16" max="16" width="15.77734375" style="17" customWidth="1"/>
    <col min="17" max="17" width="11.88671875" style="14" customWidth="1"/>
    <col min="18" max="18" width="6.33203125" style="14" customWidth="1"/>
    <col min="19" max="19" width="10.44140625" style="14" customWidth="1"/>
    <col min="20" max="22" width="9.109375" style="17" customWidth="1"/>
    <col min="23" max="16384" width="8.88671875" style="17"/>
  </cols>
  <sheetData>
    <row r="1" spans="1:19" x14ac:dyDescent="0.3">
      <c r="A1" s="16" t="s">
        <v>25</v>
      </c>
    </row>
    <row r="2" spans="1:19" s="18" customFormat="1" x14ac:dyDescent="0.3">
      <c r="A2" s="16"/>
      <c r="Q2" s="16"/>
      <c r="R2" s="16"/>
      <c r="S2" s="16"/>
    </row>
    <row r="3" spans="1:19" s="36" customFormat="1" ht="21" x14ac:dyDescent="0.3">
      <c r="A3" s="19" t="s">
        <v>100</v>
      </c>
      <c r="B3" s="35"/>
      <c r="C3" s="35"/>
      <c r="D3" s="35"/>
      <c r="E3" s="22"/>
      <c r="F3" s="22"/>
      <c r="G3" s="22"/>
      <c r="H3" s="22"/>
      <c r="I3" s="22"/>
      <c r="J3" s="22"/>
      <c r="K3" s="22"/>
      <c r="L3" s="22"/>
      <c r="M3" s="22"/>
      <c r="N3" s="22"/>
      <c r="O3" s="53"/>
      <c r="P3" s="22"/>
      <c r="Q3" s="20"/>
      <c r="R3" s="20"/>
      <c r="S3" s="21"/>
    </row>
    <row r="4" spans="1:19" ht="16.2" thickBot="1" x14ac:dyDescent="0.35">
      <c r="A4" s="23" t="s">
        <v>22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37"/>
      <c r="P4" s="15"/>
      <c r="Q4" s="13"/>
      <c r="R4" s="13"/>
    </row>
    <row r="5" spans="1:19" s="38" customFormat="1" ht="16.5" customHeight="1" thickBot="1" x14ac:dyDescent="0.35">
      <c r="A5" s="54"/>
      <c r="B5" s="52" t="s">
        <v>16</v>
      </c>
      <c r="C5" s="44"/>
      <c r="D5" s="99" t="s">
        <v>3</v>
      </c>
      <c r="E5" s="99" t="s">
        <v>1</v>
      </c>
      <c r="F5" s="51" t="s">
        <v>23</v>
      </c>
      <c r="G5" s="45"/>
      <c r="H5" s="25"/>
      <c r="I5" s="51" t="s">
        <v>17</v>
      </c>
      <c r="J5" s="46"/>
      <c r="K5" s="46"/>
      <c r="L5" s="46"/>
      <c r="M5" s="46"/>
      <c r="N5" s="24"/>
      <c r="O5" s="24"/>
      <c r="P5" s="24"/>
      <c r="Q5" s="47"/>
      <c r="R5" s="49"/>
      <c r="S5" s="57"/>
    </row>
    <row r="6" spans="1:19" s="39" customFormat="1" ht="72.599999999999994" customHeight="1" thickBot="1" x14ac:dyDescent="0.35">
      <c r="A6" s="55" t="s">
        <v>7</v>
      </c>
      <c r="B6" s="12" t="s">
        <v>8</v>
      </c>
      <c r="C6" s="10" t="s">
        <v>9</v>
      </c>
      <c r="D6" s="100"/>
      <c r="E6" s="100"/>
      <c r="F6" s="6" t="s">
        <v>18</v>
      </c>
      <c r="G6" s="6" t="s">
        <v>19</v>
      </c>
      <c r="H6" s="12" t="s">
        <v>10</v>
      </c>
      <c r="I6" s="7" t="s">
        <v>11</v>
      </c>
      <c r="J6" s="11" t="s">
        <v>12</v>
      </c>
      <c r="K6" s="11" t="s">
        <v>13</v>
      </c>
      <c r="L6" s="11" t="s">
        <v>14</v>
      </c>
      <c r="M6" s="8" t="s">
        <v>6</v>
      </c>
      <c r="N6" s="12" t="s">
        <v>24</v>
      </c>
      <c r="O6" s="11" t="s">
        <v>5</v>
      </c>
      <c r="P6" s="12" t="s">
        <v>21</v>
      </c>
      <c r="Q6" s="12" t="s">
        <v>4</v>
      </c>
      <c r="R6" s="6" t="s">
        <v>20</v>
      </c>
      <c r="S6" s="9" t="s">
        <v>15</v>
      </c>
    </row>
    <row r="7" spans="1:19" s="40" customFormat="1" ht="18" customHeight="1" x14ac:dyDescent="0.3">
      <c r="A7" s="56"/>
      <c r="B7" s="26"/>
      <c r="C7" s="26"/>
      <c r="D7" s="26"/>
      <c r="E7" s="26"/>
      <c r="F7" s="26"/>
      <c r="G7" s="26"/>
      <c r="H7" s="26"/>
      <c r="I7" s="26">
        <f>SUBTOTAL(9,I9:I27)</f>
        <v>2950</v>
      </c>
      <c r="J7" s="26">
        <f>SUBTOTAL(9,J9:J27)</f>
        <v>8100</v>
      </c>
      <c r="K7" s="26">
        <f>SUBTOTAL(9,K9:K27)</f>
        <v>2550</v>
      </c>
      <c r="L7" s="26">
        <f>SUBTOTAL(9,L9:L27)</f>
        <v>100</v>
      </c>
      <c r="M7" s="26">
        <f>SUBTOTAL(9,M9:M27)</f>
        <v>13700</v>
      </c>
      <c r="N7" s="61"/>
      <c r="O7" s="26"/>
      <c r="P7" s="26"/>
      <c r="Q7" s="50"/>
      <c r="R7" s="50"/>
      <c r="S7" s="50"/>
    </row>
    <row r="8" spans="1:19" s="39" customFormat="1" ht="15.6" customHeight="1" x14ac:dyDescent="0.3">
      <c r="A8" s="48">
        <v>2</v>
      </c>
      <c r="B8" s="68">
        <v>3</v>
      </c>
      <c r="C8" s="68">
        <v>4</v>
      </c>
      <c r="D8" s="68">
        <v>6</v>
      </c>
      <c r="E8" s="68">
        <v>7</v>
      </c>
      <c r="F8" s="68">
        <v>8</v>
      </c>
      <c r="G8" s="68">
        <v>9</v>
      </c>
      <c r="H8" s="68">
        <v>10</v>
      </c>
      <c r="I8" s="69">
        <v>11</v>
      </c>
      <c r="J8" s="68">
        <v>12</v>
      </c>
      <c r="K8" s="68">
        <v>13</v>
      </c>
      <c r="L8" s="68">
        <v>14</v>
      </c>
      <c r="M8" s="68">
        <v>15</v>
      </c>
      <c r="N8" s="68">
        <v>16</v>
      </c>
      <c r="O8" s="68">
        <v>17</v>
      </c>
      <c r="P8" s="68">
        <v>18</v>
      </c>
      <c r="Q8" s="68">
        <v>19</v>
      </c>
      <c r="R8" s="68">
        <v>20</v>
      </c>
      <c r="S8" s="68">
        <v>29</v>
      </c>
    </row>
    <row r="9" spans="1:19" s="29" customFormat="1" ht="46.2" customHeight="1" x14ac:dyDescent="0.3">
      <c r="A9" s="66" t="s">
        <v>28</v>
      </c>
      <c r="B9" s="59" t="s">
        <v>30</v>
      </c>
      <c r="C9" s="68">
        <v>15</v>
      </c>
      <c r="D9" s="77">
        <v>45174</v>
      </c>
      <c r="E9" s="70" t="s">
        <v>2</v>
      </c>
      <c r="F9" s="58">
        <v>6583714</v>
      </c>
      <c r="G9" s="58" t="s">
        <v>66</v>
      </c>
      <c r="H9" s="58"/>
      <c r="I9" s="33"/>
      <c r="J9" s="58">
        <v>100</v>
      </c>
      <c r="K9" s="58"/>
      <c r="L9" s="58"/>
      <c r="M9" s="41">
        <f t="shared" ref="M9:M11" si="0">I9+J9+K9+L9</f>
        <v>100</v>
      </c>
      <c r="N9" s="66" t="s">
        <v>67</v>
      </c>
      <c r="O9" s="59" t="s">
        <v>70</v>
      </c>
      <c r="P9" s="92"/>
      <c r="Q9" s="58" t="s">
        <v>68</v>
      </c>
      <c r="R9" s="60" t="s">
        <v>69</v>
      </c>
      <c r="S9" s="73" t="s">
        <v>101</v>
      </c>
    </row>
    <row r="10" spans="1:19" s="29" customFormat="1" ht="62.4" customHeight="1" x14ac:dyDescent="0.3">
      <c r="A10" s="102" t="s">
        <v>28</v>
      </c>
      <c r="B10" s="80" t="s">
        <v>84</v>
      </c>
      <c r="C10" s="81"/>
      <c r="D10" s="103">
        <v>45174</v>
      </c>
      <c r="E10" s="104" t="s">
        <v>32</v>
      </c>
      <c r="F10" s="105"/>
      <c r="G10" s="105"/>
      <c r="H10" s="105"/>
      <c r="I10" s="106">
        <v>500</v>
      </c>
      <c r="J10" s="105"/>
      <c r="K10" s="105">
        <v>1000</v>
      </c>
      <c r="L10" s="105"/>
      <c r="M10" s="107">
        <f t="shared" si="0"/>
        <v>1500</v>
      </c>
      <c r="N10" s="102" t="s">
        <v>84</v>
      </c>
      <c r="O10" s="80" t="s">
        <v>87</v>
      </c>
      <c r="P10" s="80" t="s">
        <v>103</v>
      </c>
      <c r="Q10" s="105" t="s">
        <v>71</v>
      </c>
      <c r="R10" s="60" t="s">
        <v>85</v>
      </c>
      <c r="S10" s="73" t="s">
        <v>101</v>
      </c>
    </row>
    <row r="11" spans="1:19" s="29" customFormat="1" ht="78" customHeight="1" x14ac:dyDescent="0.3">
      <c r="A11" s="66" t="s">
        <v>28</v>
      </c>
      <c r="B11" s="59" t="s">
        <v>86</v>
      </c>
      <c r="C11" s="68"/>
      <c r="D11" s="77">
        <v>45174</v>
      </c>
      <c r="E11" s="79" t="s">
        <v>32</v>
      </c>
      <c r="F11" s="58"/>
      <c r="G11" s="58"/>
      <c r="H11" s="58"/>
      <c r="I11" s="33">
        <v>1000</v>
      </c>
      <c r="J11" s="58"/>
      <c r="K11" s="58"/>
      <c r="L11" s="58"/>
      <c r="M11" s="41">
        <f t="shared" si="0"/>
        <v>1000</v>
      </c>
      <c r="N11" s="66" t="s">
        <v>86</v>
      </c>
      <c r="O11" s="59" t="s">
        <v>88</v>
      </c>
      <c r="P11" s="92"/>
      <c r="Q11" s="58" t="s">
        <v>71</v>
      </c>
      <c r="R11" s="60" t="s">
        <v>89</v>
      </c>
      <c r="S11" s="73" t="s">
        <v>101</v>
      </c>
    </row>
    <row r="12" spans="1:19" s="29" customFormat="1" ht="15.6" customHeight="1" x14ac:dyDescent="0.3">
      <c r="A12" s="87"/>
      <c r="B12" s="42"/>
      <c r="C12" s="88"/>
      <c r="D12" s="89"/>
      <c r="E12" s="90"/>
      <c r="F12" s="28"/>
      <c r="G12" s="28"/>
      <c r="H12" s="28"/>
      <c r="J12" s="28"/>
      <c r="K12" s="28"/>
      <c r="L12" s="28"/>
      <c r="M12" s="37"/>
      <c r="N12" s="28"/>
      <c r="O12" s="42"/>
      <c r="P12" s="42"/>
      <c r="Q12" s="87"/>
      <c r="R12" s="67"/>
      <c r="S12" s="74"/>
    </row>
    <row r="13" spans="1:19" s="29" customFormat="1" ht="15.6" customHeight="1" x14ac:dyDescent="0.3">
      <c r="A13" s="27" t="s">
        <v>0</v>
      </c>
      <c r="B13" s="43" t="s">
        <v>91</v>
      </c>
      <c r="C13" s="69">
        <v>4</v>
      </c>
      <c r="D13" s="77">
        <v>45174</v>
      </c>
      <c r="E13" s="72" t="s">
        <v>2</v>
      </c>
      <c r="F13" s="33">
        <v>6577957</v>
      </c>
      <c r="G13" s="33">
        <v>688922</v>
      </c>
      <c r="H13" s="33"/>
      <c r="I13" s="33"/>
      <c r="J13" s="33"/>
      <c r="K13" s="33"/>
      <c r="L13" s="33">
        <v>100</v>
      </c>
      <c r="M13" s="41">
        <f t="shared" ref="M13:M14" si="1">I13+J13+K13+L13</f>
        <v>100</v>
      </c>
      <c r="N13" s="58" t="s">
        <v>93</v>
      </c>
      <c r="O13" s="43" t="s">
        <v>95</v>
      </c>
      <c r="P13" s="43"/>
      <c r="Q13" s="32" t="s">
        <v>98</v>
      </c>
      <c r="R13" s="60" t="s">
        <v>99</v>
      </c>
      <c r="S13" s="98" t="s">
        <v>101</v>
      </c>
    </row>
    <row r="14" spans="1:19" s="29" customFormat="1" ht="15.6" customHeight="1" x14ac:dyDescent="0.3">
      <c r="A14" s="27" t="s">
        <v>0</v>
      </c>
      <c r="B14" s="43" t="s">
        <v>90</v>
      </c>
      <c r="C14" s="69">
        <v>14</v>
      </c>
      <c r="D14" s="77">
        <v>45174</v>
      </c>
      <c r="E14" s="72" t="s">
        <v>2</v>
      </c>
      <c r="F14" s="33">
        <v>6577084</v>
      </c>
      <c r="G14" s="33" t="s">
        <v>92</v>
      </c>
      <c r="H14" s="33"/>
      <c r="I14" s="33"/>
      <c r="J14" s="33">
        <v>1000</v>
      </c>
      <c r="K14" s="33"/>
      <c r="L14" s="33"/>
      <c r="M14" s="41">
        <f t="shared" si="1"/>
        <v>1000</v>
      </c>
      <c r="N14" s="58" t="s">
        <v>94</v>
      </c>
      <c r="O14" s="43" t="s">
        <v>96</v>
      </c>
      <c r="P14" s="43"/>
      <c r="Q14" s="32" t="s">
        <v>98</v>
      </c>
      <c r="R14" s="60" t="s">
        <v>97</v>
      </c>
      <c r="S14" s="98" t="s">
        <v>101</v>
      </c>
    </row>
    <row r="15" spans="1:19" s="29" customFormat="1" ht="31.2" customHeight="1" x14ac:dyDescent="0.3">
      <c r="A15" s="27" t="s">
        <v>27</v>
      </c>
      <c r="B15" s="43" t="s">
        <v>34</v>
      </c>
      <c r="C15" s="69">
        <v>21</v>
      </c>
      <c r="D15" s="77">
        <v>45174</v>
      </c>
      <c r="E15" s="72" t="s">
        <v>2</v>
      </c>
      <c r="F15" s="33">
        <v>6585944</v>
      </c>
      <c r="G15" s="33">
        <v>702146</v>
      </c>
      <c r="H15" s="33"/>
      <c r="I15" s="33">
        <v>50</v>
      </c>
      <c r="J15" s="33">
        <v>300</v>
      </c>
      <c r="K15" s="33">
        <v>50</v>
      </c>
      <c r="L15" s="33"/>
      <c r="M15" s="41">
        <f t="shared" ref="M15:M17" si="2">I15+J15+K15+L15</f>
        <v>400</v>
      </c>
      <c r="N15" s="58" t="s">
        <v>37</v>
      </c>
      <c r="O15" s="43" t="s">
        <v>38</v>
      </c>
      <c r="P15" s="43"/>
      <c r="Q15" s="33" t="s">
        <v>36</v>
      </c>
      <c r="R15" s="60" t="s">
        <v>35</v>
      </c>
      <c r="S15" s="73" t="s">
        <v>101</v>
      </c>
    </row>
    <row r="16" spans="1:19" s="29" customFormat="1" ht="15.6" customHeight="1" x14ac:dyDescent="0.3">
      <c r="A16" s="27" t="s">
        <v>27</v>
      </c>
      <c r="B16" s="43" t="s">
        <v>39</v>
      </c>
      <c r="C16" s="69">
        <v>5</v>
      </c>
      <c r="D16" s="77">
        <v>45174</v>
      </c>
      <c r="E16" s="72" t="s">
        <v>2</v>
      </c>
      <c r="F16" s="33" t="s">
        <v>40</v>
      </c>
      <c r="G16" s="33">
        <v>703643</v>
      </c>
      <c r="H16" s="33"/>
      <c r="I16" s="33"/>
      <c r="J16" s="33">
        <v>2000</v>
      </c>
      <c r="K16" s="33"/>
      <c r="L16" s="33"/>
      <c r="M16" s="41">
        <f t="shared" si="2"/>
        <v>2000</v>
      </c>
      <c r="N16" s="58" t="s">
        <v>41</v>
      </c>
      <c r="O16" s="43" t="s">
        <v>31</v>
      </c>
      <c r="P16" s="43"/>
      <c r="Q16" s="32" t="s">
        <v>36</v>
      </c>
      <c r="R16" s="60" t="s">
        <v>42</v>
      </c>
      <c r="S16" s="73" t="s">
        <v>101</v>
      </c>
    </row>
    <row r="17" spans="1:19" s="29" customFormat="1" ht="15.6" customHeight="1" x14ac:dyDescent="0.3">
      <c r="A17" s="27" t="s">
        <v>27</v>
      </c>
      <c r="B17" s="43" t="s">
        <v>43</v>
      </c>
      <c r="C17" s="69">
        <v>13</v>
      </c>
      <c r="D17" s="77">
        <v>45174</v>
      </c>
      <c r="E17" s="72" t="s">
        <v>2</v>
      </c>
      <c r="F17" s="33">
        <v>6586422</v>
      </c>
      <c r="G17" s="33">
        <v>704053</v>
      </c>
      <c r="H17" s="33"/>
      <c r="I17" s="33"/>
      <c r="J17" s="33">
        <v>200</v>
      </c>
      <c r="K17" s="33"/>
      <c r="L17" s="33"/>
      <c r="M17" s="41">
        <f t="shared" si="2"/>
        <v>200</v>
      </c>
      <c r="N17" s="58" t="s">
        <v>45</v>
      </c>
      <c r="O17" s="43" t="s">
        <v>31</v>
      </c>
      <c r="P17" s="43"/>
      <c r="Q17" s="32" t="s">
        <v>36</v>
      </c>
      <c r="R17" s="60" t="s">
        <v>44</v>
      </c>
      <c r="S17" s="73" t="s">
        <v>101</v>
      </c>
    </row>
    <row r="18" spans="1:19" s="29" customFormat="1" ht="15.6" customHeight="1" x14ac:dyDescent="0.25">
      <c r="A18" s="30"/>
      <c r="B18" s="31"/>
      <c r="C18" s="39"/>
      <c r="D18" s="75"/>
      <c r="E18" s="71"/>
      <c r="G18" s="78"/>
      <c r="M18" s="37"/>
      <c r="N18" s="28"/>
      <c r="O18" s="31"/>
      <c r="P18" s="31"/>
      <c r="Q18" s="30"/>
      <c r="R18" s="67"/>
      <c r="S18" s="74"/>
    </row>
    <row r="19" spans="1:19" s="29" customFormat="1" ht="15.6" customHeight="1" x14ac:dyDescent="0.25">
      <c r="A19" s="32" t="s">
        <v>27</v>
      </c>
      <c r="B19" s="43" t="s">
        <v>63</v>
      </c>
      <c r="C19" s="69">
        <v>4</v>
      </c>
      <c r="D19" s="77">
        <v>45174</v>
      </c>
      <c r="E19" s="70" t="s">
        <v>2</v>
      </c>
      <c r="F19" s="33">
        <v>6591797</v>
      </c>
      <c r="G19" s="82">
        <v>690082</v>
      </c>
      <c r="H19" s="33"/>
      <c r="I19" s="33"/>
      <c r="J19" s="33"/>
      <c r="K19" s="33">
        <v>500</v>
      </c>
      <c r="L19" s="33"/>
      <c r="M19" s="41">
        <f t="shared" ref="M19:M21" si="3">I19+J19+K19+L19</f>
        <v>500</v>
      </c>
      <c r="N19" s="58" t="s">
        <v>64</v>
      </c>
      <c r="O19" s="43" t="s">
        <v>33</v>
      </c>
      <c r="P19" s="43"/>
      <c r="Q19" s="32" t="s">
        <v>72</v>
      </c>
      <c r="R19" s="60" t="s">
        <v>65</v>
      </c>
      <c r="S19" s="73" t="s">
        <v>101</v>
      </c>
    </row>
    <row r="20" spans="1:19" s="91" customFormat="1" ht="15.6" customHeight="1" x14ac:dyDescent="0.3">
      <c r="A20" s="32" t="s">
        <v>0</v>
      </c>
      <c r="B20" s="85" t="s">
        <v>79</v>
      </c>
      <c r="C20" s="84">
        <v>17</v>
      </c>
      <c r="D20" s="77">
        <v>45174</v>
      </c>
      <c r="E20" s="70" t="s">
        <v>2</v>
      </c>
      <c r="F20" s="83" t="s">
        <v>80</v>
      </c>
      <c r="G20" s="83" t="s">
        <v>81</v>
      </c>
      <c r="H20" s="83"/>
      <c r="I20" s="83">
        <v>100</v>
      </c>
      <c r="J20" s="83"/>
      <c r="K20" s="83"/>
      <c r="L20" s="83"/>
      <c r="M20" s="41">
        <f t="shared" si="3"/>
        <v>100</v>
      </c>
      <c r="N20" s="83" t="s">
        <v>78</v>
      </c>
      <c r="O20" s="85" t="s">
        <v>82</v>
      </c>
      <c r="P20" s="85" t="s">
        <v>29</v>
      </c>
      <c r="Q20" s="83" t="s">
        <v>76</v>
      </c>
      <c r="R20" s="86" t="s">
        <v>83</v>
      </c>
      <c r="S20" s="93" t="s">
        <v>101</v>
      </c>
    </row>
    <row r="21" spans="1:19" s="91" customFormat="1" ht="15.6" customHeight="1" x14ac:dyDescent="0.3">
      <c r="A21" s="32" t="s">
        <v>0</v>
      </c>
      <c r="B21" s="85" t="s">
        <v>73</v>
      </c>
      <c r="C21" s="84">
        <v>20</v>
      </c>
      <c r="D21" s="77">
        <v>45174</v>
      </c>
      <c r="E21" s="70" t="s">
        <v>2</v>
      </c>
      <c r="F21" s="83">
        <v>6583425</v>
      </c>
      <c r="G21" s="83">
        <v>697554</v>
      </c>
      <c r="H21" s="83"/>
      <c r="I21" s="83">
        <v>100</v>
      </c>
      <c r="J21" s="83"/>
      <c r="K21" s="83"/>
      <c r="L21" s="83"/>
      <c r="M21" s="41">
        <f t="shared" si="3"/>
        <v>100</v>
      </c>
      <c r="N21" s="83" t="s">
        <v>74</v>
      </c>
      <c r="O21" s="85" t="s">
        <v>75</v>
      </c>
      <c r="P21" s="85"/>
      <c r="Q21" s="83" t="s">
        <v>76</v>
      </c>
      <c r="R21" s="86" t="s">
        <v>77</v>
      </c>
      <c r="S21" s="93" t="s">
        <v>101</v>
      </c>
    </row>
    <row r="22" spans="1:19" s="91" customFormat="1" ht="15.6" customHeight="1" x14ac:dyDescent="0.3">
      <c r="A22" s="87"/>
      <c r="B22" s="94"/>
      <c r="C22" s="95"/>
      <c r="D22" s="89"/>
      <c r="E22" s="90"/>
      <c r="F22" s="96"/>
      <c r="G22" s="96"/>
      <c r="H22" s="96"/>
      <c r="I22" s="96"/>
      <c r="J22" s="96"/>
      <c r="K22" s="96"/>
      <c r="L22" s="96"/>
      <c r="M22" s="37"/>
      <c r="N22" s="96"/>
      <c r="O22" s="94"/>
      <c r="P22" s="94"/>
      <c r="Q22" s="96"/>
      <c r="R22" s="97"/>
      <c r="S22" s="101"/>
    </row>
    <row r="23" spans="1:19" s="91" customFormat="1" ht="15.6" customHeight="1" x14ac:dyDescent="0.3">
      <c r="A23" s="66" t="s">
        <v>26</v>
      </c>
      <c r="B23" s="85" t="s">
        <v>55</v>
      </c>
      <c r="C23" s="84">
        <v>13</v>
      </c>
      <c r="D23" s="77">
        <v>45174</v>
      </c>
      <c r="E23" s="70" t="s">
        <v>2</v>
      </c>
      <c r="F23" s="83">
        <v>6582436</v>
      </c>
      <c r="G23" s="83">
        <v>708912</v>
      </c>
      <c r="H23" s="83"/>
      <c r="I23" s="83">
        <v>200</v>
      </c>
      <c r="J23" s="83"/>
      <c r="K23" s="83"/>
      <c r="L23" s="83"/>
      <c r="M23" s="41">
        <f t="shared" ref="M23:M26" si="4">I23+J23+K23+L23</f>
        <v>200</v>
      </c>
      <c r="N23" s="83" t="s">
        <v>56</v>
      </c>
      <c r="O23" s="85" t="s">
        <v>102</v>
      </c>
      <c r="P23" s="85"/>
      <c r="Q23" s="83" t="s">
        <v>49</v>
      </c>
      <c r="R23" s="86" t="s">
        <v>57</v>
      </c>
      <c r="S23" s="93" t="s">
        <v>101</v>
      </c>
    </row>
    <row r="24" spans="1:19" s="91" customFormat="1" ht="15.6" customHeight="1" x14ac:dyDescent="0.3">
      <c r="A24" s="66" t="s">
        <v>26</v>
      </c>
      <c r="B24" s="85" t="s">
        <v>46</v>
      </c>
      <c r="C24" s="84"/>
      <c r="D24" s="77">
        <v>45174</v>
      </c>
      <c r="E24" s="79" t="s">
        <v>32</v>
      </c>
      <c r="F24" s="83"/>
      <c r="G24" s="83"/>
      <c r="H24" s="83"/>
      <c r="I24" s="83"/>
      <c r="J24" s="83">
        <v>1500</v>
      </c>
      <c r="K24" s="83">
        <v>500</v>
      </c>
      <c r="L24" s="83"/>
      <c r="M24" s="41">
        <f t="shared" si="4"/>
        <v>2000</v>
      </c>
      <c r="N24" s="83" t="s">
        <v>47</v>
      </c>
      <c r="O24" s="85" t="s">
        <v>61</v>
      </c>
      <c r="P24" s="85" t="s">
        <v>48</v>
      </c>
      <c r="Q24" s="83" t="s">
        <v>49</v>
      </c>
      <c r="R24" s="86" t="s">
        <v>50</v>
      </c>
      <c r="S24" s="93" t="s">
        <v>101</v>
      </c>
    </row>
    <row r="25" spans="1:19" s="91" customFormat="1" ht="15.6" customHeight="1" x14ac:dyDescent="0.3">
      <c r="A25" s="66" t="s">
        <v>26</v>
      </c>
      <c r="B25" s="85" t="s">
        <v>46</v>
      </c>
      <c r="C25" s="84">
        <v>12</v>
      </c>
      <c r="D25" s="77">
        <v>45174</v>
      </c>
      <c r="E25" s="70" t="s">
        <v>2</v>
      </c>
      <c r="F25" s="83">
        <v>6583198</v>
      </c>
      <c r="G25" s="83">
        <v>710472</v>
      </c>
      <c r="H25" s="83"/>
      <c r="I25" s="83"/>
      <c r="J25" s="83">
        <v>1000</v>
      </c>
      <c r="K25" s="83">
        <v>500</v>
      </c>
      <c r="L25" s="83"/>
      <c r="M25" s="41">
        <f t="shared" si="4"/>
        <v>1500</v>
      </c>
      <c r="N25" s="83" t="s">
        <v>59</v>
      </c>
      <c r="O25" s="85" t="s">
        <v>60</v>
      </c>
      <c r="P25" s="85"/>
      <c r="Q25" s="83" t="s">
        <v>49</v>
      </c>
      <c r="R25" s="86" t="s">
        <v>62</v>
      </c>
      <c r="S25" s="93" t="s">
        <v>101</v>
      </c>
    </row>
    <row r="26" spans="1:19" s="91" customFormat="1" ht="33.6" customHeight="1" x14ac:dyDescent="0.3">
      <c r="A26" s="66" t="s">
        <v>26</v>
      </c>
      <c r="B26" s="85" t="s">
        <v>51</v>
      </c>
      <c r="C26" s="84">
        <v>2</v>
      </c>
      <c r="D26" s="77">
        <v>45174</v>
      </c>
      <c r="E26" s="70" t="s">
        <v>2</v>
      </c>
      <c r="F26" s="83" t="s">
        <v>52</v>
      </c>
      <c r="G26" s="83">
        <v>709904</v>
      </c>
      <c r="H26" s="83"/>
      <c r="I26" s="83">
        <v>1000</v>
      </c>
      <c r="J26" s="83">
        <v>2000</v>
      </c>
      <c r="K26" s="83"/>
      <c r="L26" s="83"/>
      <c r="M26" s="41">
        <f t="shared" si="4"/>
        <v>3000</v>
      </c>
      <c r="N26" s="83" t="s">
        <v>58</v>
      </c>
      <c r="O26" s="108" t="s">
        <v>53</v>
      </c>
      <c r="P26" s="85"/>
      <c r="Q26" s="109" t="s">
        <v>49</v>
      </c>
      <c r="R26" s="86" t="s">
        <v>54</v>
      </c>
      <c r="S26" s="93" t="s">
        <v>101</v>
      </c>
    </row>
    <row r="27" spans="1:19" s="29" customFormat="1" ht="15.6" customHeight="1" x14ac:dyDescent="0.3">
      <c r="A27" s="76"/>
      <c r="B27" s="31"/>
      <c r="C27" s="39"/>
      <c r="D27" s="75"/>
      <c r="E27" s="71"/>
      <c r="M27" s="42"/>
      <c r="N27" s="28"/>
      <c r="O27" s="31"/>
      <c r="P27" s="31"/>
      <c r="Q27" s="30"/>
      <c r="R27" s="67"/>
      <c r="S27" s="74"/>
    </row>
  </sheetData>
  <autoFilter ref="A8:S27" xr:uid="{00000000-0001-0000-0000-000000000000}"/>
  <sortState xmlns:xlrd2="http://schemas.microsoft.com/office/spreadsheetml/2017/richdata2" ref="A9:N84">
    <sortCondition ref="B9:B84"/>
    <sortCondition ref="C9:C84"/>
  </sortState>
  <mergeCells count="2">
    <mergeCell ref="D5:D6"/>
    <mergeCell ref="E5:E6"/>
  </mergeCells>
  <phoneticPr fontId="14" type="noConversion"/>
  <hyperlinks>
    <hyperlink ref="R15" r:id="rId1" xr:uid="{B80FB772-26DA-45CB-91DB-7182850A84DE}"/>
    <hyperlink ref="R19" r:id="rId2" xr:uid="{208AC37C-22B4-44C4-B806-68BE5C4E73FB}"/>
    <hyperlink ref="R9" r:id="rId3" xr:uid="{EB4E85CB-EDE5-4247-8B8A-1D8B8741DD33}"/>
    <hyperlink ref="R10" r:id="rId4" xr:uid="{34FACDFE-508A-4B2D-80B6-FA1BE526EC06}"/>
    <hyperlink ref="R14" r:id="rId5" xr:uid="{78B0EC86-3976-4377-923B-CCC55765D18E}"/>
    <hyperlink ref="R13" r:id="rId6" xr:uid="{DBDCE82D-2332-44DD-9DA0-BEDA5056CDD4}"/>
  </hyperlinks>
  <pageMargins left="0.25" right="0.25" top="0.75" bottom="0.75" header="0.3" footer="0.3"/>
  <pageSetup paperSize="9" scale="45" fitToHeight="0" orientation="portrait" horizontalDpi="300" verticalDpi="3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L40"/>
  <sheetViews>
    <sheetView workbookViewId="0">
      <selection activeCell="H16" sqref="H16"/>
    </sheetView>
  </sheetViews>
  <sheetFormatPr defaultRowHeight="14.4" x14ac:dyDescent="0.3"/>
  <sheetData>
    <row r="1" spans="4:12" x14ac:dyDescent="0.3">
      <c r="H1" s="1"/>
      <c r="I1" s="1"/>
      <c r="J1" s="1"/>
      <c r="K1" s="1"/>
      <c r="L1" s="1"/>
    </row>
    <row r="2" spans="4:12" ht="15.6" x14ac:dyDescent="0.3">
      <c r="D2" s="2"/>
      <c r="E2" s="4"/>
      <c r="F2" s="4"/>
      <c r="H2" s="1"/>
      <c r="I2" s="1"/>
      <c r="J2" s="1"/>
      <c r="K2" s="1"/>
      <c r="L2" s="1"/>
    </row>
    <row r="3" spans="4:12" ht="15.6" x14ac:dyDescent="0.3">
      <c r="D3" s="2"/>
      <c r="E3" s="4"/>
      <c r="F3" s="4"/>
      <c r="H3" s="1"/>
      <c r="I3" s="1"/>
      <c r="J3" s="1"/>
      <c r="K3" s="1"/>
      <c r="L3" s="1"/>
    </row>
    <row r="4" spans="4:12" ht="15.6" x14ac:dyDescent="0.3">
      <c r="D4" s="2"/>
      <c r="E4" s="4"/>
      <c r="F4" s="4"/>
      <c r="H4" s="1"/>
      <c r="I4" s="1"/>
      <c r="J4" s="1"/>
      <c r="K4" s="1"/>
      <c r="L4" s="1"/>
    </row>
    <row r="5" spans="4:12" ht="15.6" x14ac:dyDescent="0.3">
      <c r="D5" s="2"/>
      <c r="E5" s="4"/>
      <c r="F5" s="4"/>
      <c r="H5" s="1"/>
      <c r="I5" s="1"/>
      <c r="J5" s="1"/>
      <c r="K5" s="1"/>
      <c r="L5" s="1"/>
    </row>
    <row r="6" spans="4:12" ht="15.6" x14ac:dyDescent="0.3">
      <c r="D6" s="2"/>
      <c r="E6" s="4"/>
      <c r="F6" s="4"/>
      <c r="H6" s="1"/>
      <c r="I6" s="1"/>
      <c r="J6" s="1"/>
      <c r="K6" s="1"/>
      <c r="L6" s="1"/>
    </row>
    <row r="7" spans="4:12" ht="15.6" x14ac:dyDescent="0.3">
      <c r="D7" s="2"/>
      <c r="E7" s="1"/>
      <c r="F7" s="1"/>
      <c r="H7" s="1"/>
      <c r="I7" s="1"/>
      <c r="J7" s="1"/>
      <c r="K7" s="1"/>
      <c r="L7" s="1"/>
    </row>
    <row r="8" spans="4:12" ht="15.6" x14ac:dyDescent="0.3">
      <c r="D8" s="2"/>
      <c r="E8" s="1"/>
      <c r="F8" s="1"/>
      <c r="H8" s="1"/>
      <c r="I8" s="1"/>
      <c r="J8" s="1"/>
      <c r="K8" s="1"/>
      <c r="L8" s="1"/>
    </row>
    <row r="9" spans="4:12" ht="15.6" x14ac:dyDescent="0.3">
      <c r="D9" s="2"/>
      <c r="E9" s="1"/>
      <c r="F9" s="1"/>
      <c r="H9" s="1"/>
      <c r="I9" s="1"/>
      <c r="J9" s="1"/>
      <c r="K9" s="1"/>
      <c r="L9" s="1"/>
    </row>
    <row r="10" spans="4:12" ht="15.6" x14ac:dyDescent="0.3">
      <c r="D10" s="2"/>
      <c r="E10" s="1"/>
      <c r="F10" s="1"/>
      <c r="H10" s="1"/>
      <c r="I10" s="1"/>
      <c r="J10" s="1"/>
      <c r="K10" s="1"/>
      <c r="L10" s="1"/>
    </row>
    <row r="11" spans="4:12" ht="15.6" x14ac:dyDescent="0.3">
      <c r="D11" s="2"/>
      <c r="E11" s="1"/>
      <c r="F11" s="4"/>
      <c r="H11" s="1"/>
      <c r="I11" s="1"/>
      <c r="J11" s="1"/>
      <c r="K11" s="1"/>
      <c r="L11" s="1"/>
    </row>
    <row r="12" spans="4:12" ht="15.6" x14ac:dyDescent="0.3">
      <c r="D12" s="2"/>
      <c r="E12" s="4"/>
      <c r="F12" s="4"/>
      <c r="H12" s="1"/>
      <c r="I12" s="1"/>
      <c r="J12" s="1"/>
      <c r="K12" s="1"/>
      <c r="L12" s="1"/>
    </row>
    <row r="13" spans="4:12" ht="15.6" x14ac:dyDescent="0.3">
      <c r="D13" s="2"/>
      <c r="E13" s="4"/>
      <c r="F13" s="4"/>
      <c r="H13" s="1"/>
      <c r="I13" s="1"/>
      <c r="J13" s="1"/>
      <c r="K13" s="1"/>
      <c r="L13" s="1"/>
    </row>
    <row r="14" spans="4:12" ht="15.6" x14ac:dyDescent="0.3">
      <c r="D14" s="2"/>
      <c r="E14" s="4"/>
      <c r="F14" s="4"/>
      <c r="H14" s="1"/>
      <c r="I14" s="1"/>
      <c r="J14" s="1"/>
      <c r="K14" s="1"/>
      <c r="L14" s="1"/>
    </row>
    <row r="15" spans="4:12" ht="15.6" x14ac:dyDescent="0.3">
      <c r="D15" s="2"/>
      <c r="E15" s="4"/>
      <c r="F15" s="4"/>
      <c r="H15" s="1"/>
      <c r="I15" s="1"/>
      <c r="J15" s="1"/>
      <c r="K15" s="1"/>
      <c r="L15" s="1"/>
    </row>
    <row r="16" spans="4:12" ht="15.6" x14ac:dyDescent="0.3">
      <c r="D16" s="2"/>
      <c r="E16" s="4"/>
      <c r="F16" s="4"/>
      <c r="H16" s="1"/>
      <c r="I16" s="1"/>
      <c r="J16" s="1"/>
      <c r="K16" s="1"/>
      <c r="L16" s="1"/>
    </row>
    <row r="17" spans="3:12" ht="15.6" x14ac:dyDescent="0.3">
      <c r="D17" s="2"/>
      <c r="E17" s="4"/>
      <c r="F17" s="4"/>
      <c r="H17" s="1"/>
      <c r="I17" s="1"/>
      <c r="J17" s="1"/>
      <c r="K17" s="1"/>
      <c r="L17" s="1"/>
    </row>
    <row r="18" spans="3:12" ht="15.6" x14ac:dyDescent="0.3">
      <c r="D18" s="2"/>
      <c r="E18" s="4"/>
      <c r="F18" s="4"/>
      <c r="H18" s="1"/>
      <c r="I18" s="1"/>
      <c r="J18" s="3"/>
      <c r="K18" s="1"/>
      <c r="L18" s="1"/>
    </row>
    <row r="19" spans="3:12" ht="15.6" x14ac:dyDescent="0.3">
      <c r="D19" s="2"/>
      <c r="E19" s="4"/>
      <c r="F19" s="4"/>
      <c r="H19" s="1"/>
      <c r="I19" s="1"/>
      <c r="J19" s="1"/>
      <c r="K19" s="1"/>
      <c r="L19" s="1"/>
    </row>
    <row r="20" spans="3:12" ht="15.6" x14ac:dyDescent="0.3">
      <c r="D20" s="2"/>
      <c r="E20" s="4"/>
      <c r="F20" s="4"/>
      <c r="H20" s="1"/>
      <c r="I20" s="1"/>
      <c r="J20" s="1"/>
      <c r="K20" s="1"/>
      <c r="L20" s="1"/>
    </row>
    <row r="21" spans="3:12" ht="15.6" x14ac:dyDescent="0.3">
      <c r="D21" s="2"/>
      <c r="E21" s="4"/>
      <c r="F21" s="4"/>
      <c r="H21" s="1"/>
      <c r="I21" s="1"/>
      <c r="J21" s="1"/>
      <c r="K21" s="1"/>
      <c r="L21" s="1"/>
    </row>
    <row r="22" spans="3:12" ht="15.6" x14ac:dyDescent="0.3">
      <c r="D22" s="2"/>
      <c r="E22" s="4"/>
      <c r="F22" s="4"/>
      <c r="H22" s="1"/>
      <c r="I22" s="1"/>
      <c r="J22" s="1"/>
      <c r="K22" s="1"/>
      <c r="L22" s="1"/>
    </row>
    <row r="23" spans="3:12" ht="15.6" x14ac:dyDescent="0.3">
      <c r="D23" s="2"/>
      <c r="E23" s="4"/>
      <c r="F23" s="4"/>
      <c r="H23" s="1"/>
      <c r="I23" s="1"/>
      <c r="J23" s="1"/>
      <c r="K23" s="1"/>
      <c r="L23" s="1"/>
    </row>
    <row r="24" spans="3:12" ht="15.6" x14ac:dyDescent="0.3">
      <c r="D24" s="2"/>
      <c r="E24" s="4"/>
      <c r="F24" s="4"/>
      <c r="H24" s="1"/>
      <c r="I24" s="1"/>
      <c r="J24" s="1"/>
      <c r="K24" s="1"/>
      <c r="L24" s="1"/>
    </row>
    <row r="25" spans="3:12" x14ac:dyDescent="0.3">
      <c r="E25" s="4"/>
      <c r="F25" s="4"/>
      <c r="H25" s="1"/>
      <c r="I25" s="1"/>
      <c r="J25" s="1"/>
      <c r="K25" s="1"/>
      <c r="L25" s="1"/>
    </row>
    <row r="26" spans="3:12" ht="15.6" x14ac:dyDescent="0.3">
      <c r="C26" s="62"/>
      <c r="D26" s="63"/>
      <c r="E26" s="64"/>
      <c r="F26" s="64"/>
      <c r="G26" s="62"/>
      <c r="H26" s="65"/>
      <c r="I26" s="65"/>
      <c r="J26" s="65"/>
      <c r="K26" s="65"/>
      <c r="L26" s="65"/>
    </row>
    <row r="27" spans="3:12" ht="15.6" x14ac:dyDescent="0.3">
      <c r="D27" s="2"/>
      <c r="E27" s="4"/>
      <c r="F27" s="4"/>
      <c r="H27" s="1"/>
      <c r="I27" s="1"/>
      <c r="J27" s="1"/>
      <c r="K27" s="1"/>
      <c r="L27" s="1"/>
    </row>
    <row r="28" spans="3:12" x14ac:dyDescent="0.3">
      <c r="E28" s="1"/>
      <c r="F28" s="5"/>
      <c r="H28" s="1"/>
      <c r="I28" s="1"/>
      <c r="J28" s="1"/>
      <c r="K28" s="1"/>
      <c r="L28" s="1"/>
    </row>
    <row r="29" spans="3:12" x14ac:dyDescent="0.3">
      <c r="E29" s="1"/>
      <c r="F29" s="5"/>
      <c r="H29" s="1"/>
      <c r="I29" s="1"/>
      <c r="J29" s="1"/>
      <c r="K29" s="1"/>
      <c r="L29" s="1"/>
    </row>
    <row r="30" spans="3:12" x14ac:dyDescent="0.3">
      <c r="E30" s="1"/>
      <c r="H30" s="1"/>
      <c r="I30" s="1"/>
      <c r="J30" s="1"/>
      <c r="K30" s="1"/>
      <c r="L30" s="1"/>
    </row>
    <row r="31" spans="3:12" x14ac:dyDescent="0.3">
      <c r="E31" s="1"/>
      <c r="H31" s="1"/>
      <c r="I31" s="1"/>
      <c r="J31" s="1"/>
      <c r="K31" s="1"/>
      <c r="L31" s="1"/>
    </row>
    <row r="32" spans="3:12" x14ac:dyDescent="0.3">
      <c r="H32" s="1"/>
      <c r="I32" s="1"/>
      <c r="J32" s="1"/>
      <c r="K32" s="1"/>
      <c r="L32" s="1"/>
    </row>
    <row r="33" spans="8:12" x14ac:dyDescent="0.3">
      <c r="H33" s="1"/>
      <c r="I33" s="1"/>
      <c r="J33" s="1"/>
      <c r="K33" s="1"/>
      <c r="L33" s="1"/>
    </row>
    <row r="34" spans="8:12" x14ac:dyDescent="0.3">
      <c r="H34" s="1"/>
      <c r="I34" s="1"/>
      <c r="J34" s="1"/>
      <c r="K34" s="1"/>
      <c r="L34" s="1"/>
    </row>
    <row r="35" spans="8:12" x14ac:dyDescent="0.3">
      <c r="H35" s="1"/>
      <c r="I35" s="1"/>
      <c r="J35" s="1"/>
      <c r="K35" s="1"/>
      <c r="L35" s="1"/>
    </row>
    <row r="36" spans="8:12" x14ac:dyDescent="0.3">
      <c r="H36" s="1"/>
      <c r="I36" s="1"/>
      <c r="J36" s="1"/>
      <c r="K36" s="1"/>
      <c r="L36" s="1"/>
    </row>
    <row r="37" spans="8:12" x14ac:dyDescent="0.3">
      <c r="H37" s="1"/>
      <c r="I37" s="1"/>
      <c r="J37" s="1"/>
      <c r="K37" s="1"/>
      <c r="L37" s="1"/>
    </row>
    <row r="38" spans="8:12" x14ac:dyDescent="0.3">
      <c r="H38" s="1"/>
      <c r="I38" s="1"/>
      <c r="J38" s="1"/>
      <c r="K38" s="1"/>
      <c r="L38" s="1"/>
    </row>
    <row r="39" spans="8:12" x14ac:dyDescent="0.3">
      <c r="H39" s="1"/>
      <c r="I39" s="1"/>
      <c r="J39" s="1"/>
      <c r="K39" s="1"/>
      <c r="L39" s="1"/>
    </row>
    <row r="40" spans="8:12" x14ac:dyDescent="0.3">
      <c r="H40" s="1"/>
      <c r="I40" s="1"/>
      <c r="J40" s="1"/>
      <c r="K40" s="1"/>
      <c r="L4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sqref="A1:XFD1048576"/>
    </sheetView>
  </sheetViews>
  <sheetFormatPr defaultRowHeight="14.4" x14ac:dyDescent="0.3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 Arujõe</dc:creator>
  <cp:lastModifiedBy>Alar Süda</cp:lastModifiedBy>
  <cp:lastPrinted>2016-07-28T11:22:33Z</cp:lastPrinted>
  <dcterms:created xsi:type="dcterms:W3CDTF">2013-05-10T07:54:39Z</dcterms:created>
  <dcterms:modified xsi:type="dcterms:W3CDTF">2023-09-05T09:07:32Z</dcterms:modified>
</cp:coreProperties>
</file>